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убвенция годовая" sheetId="1" r:id="rId1"/>
    <sheet name="расход по месяцам" sheetId="2" r:id="rId2"/>
  </sheets>
  <definedNames/>
  <calcPr fullCalcOnLoad="1"/>
</workbook>
</file>

<file path=xl/sharedStrings.xml><?xml version="1.0" encoding="utf-8"?>
<sst xmlns="http://schemas.openxmlformats.org/spreadsheetml/2006/main" count="236" uniqueCount="141">
  <si>
    <t>Нижнесуэтукская средняя общеобразовательная школа</t>
  </si>
  <si>
    <t xml:space="preserve">    Командировки и служебные разъезды</t>
  </si>
  <si>
    <t>код</t>
  </si>
  <si>
    <t>наименование расходов</t>
  </si>
  <si>
    <t>кол-во</t>
  </si>
  <si>
    <t>сумма</t>
  </si>
  <si>
    <t>суточные</t>
  </si>
  <si>
    <t>проезд к месту командировки</t>
  </si>
  <si>
    <t xml:space="preserve">проживание </t>
  </si>
  <si>
    <t>Оплата за телефонизацию</t>
  </si>
  <si>
    <t>ед.изм.</t>
  </si>
  <si>
    <t>мес.</t>
  </si>
  <si>
    <t>цена (руб)</t>
  </si>
  <si>
    <t>чел</t>
  </si>
  <si>
    <t>сут.</t>
  </si>
  <si>
    <t>поездка</t>
  </si>
  <si>
    <t>Периодические издания</t>
  </si>
  <si>
    <t>полугодие</t>
  </si>
  <si>
    <t>шт</t>
  </si>
  <si>
    <t xml:space="preserve">Основные средства   </t>
  </si>
  <si>
    <t>Канцелярские товары</t>
  </si>
  <si>
    <t>Тетради</t>
  </si>
  <si>
    <t>Классные журналы</t>
  </si>
  <si>
    <t>Папка  бумажная</t>
  </si>
  <si>
    <t>Мел</t>
  </si>
  <si>
    <t>кг</t>
  </si>
  <si>
    <t>Вкладыш с перфорацией А4</t>
  </si>
  <si>
    <t>Папка-скоросшиватель с прозр</t>
  </si>
  <si>
    <t>Маркер для доски</t>
  </si>
  <si>
    <t>Бумага писчая "Снегурочка"</t>
  </si>
  <si>
    <t>клей 110гр.  силикатный в пласт.бутыл./100</t>
  </si>
  <si>
    <t>кор.жидкость 20мл+разбавитель "ATTACHE" 10018</t>
  </si>
  <si>
    <t>Краски 12 цв. гуаш. "Классика" 20мл. 19с1277/12</t>
  </si>
  <si>
    <t>Обложка д/школ. журнала 305х475 200мкр. прозр. 15.31/100/300</t>
  </si>
  <si>
    <t>Скотч 12*33 Klebebander Милен/12</t>
  </si>
  <si>
    <t>нагрудная этикетка (бэйдж) ATTACHE 1016 гориз.с тесьмой/48908/100</t>
  </si>
  <si>
    <t>пач</t>
  </si>
  <si>
    <t>Услуги интернет</t>
  </si>
  <si>
    <t xml:space="preserve">Хозрасходы  </t>
  </si>
  <si>
    <t>Стиральный порошок</t>
  </si>
  <si>
    <t>Полотенце бумажное</t>
  </si>
  <si>
    <t>Салфетка бум.</t>
  </si>
  <si>
    <t>Ветошь</t>
  </si>
  <si>
    <t>п.м</t>
  </si>
  <si>
    <t>Краска, кисти, валики</t>
  </si>
  <si>
    <t xml:space="preserve">Ватман </t>
  </si>
  <si>
    <t>Призы для учащихся на меропр.</t>
  </si>
  <si>
    <t>год</t>
  </si>
  <si>
    <t>скрепки 22мм 100шт.Attache никел./141294/10</t>
  </si>
  <si>
    <t>уп</t>
  </si>
  <si>
    <t>1 кв</t>
  </si>
  <si>
    <t>Январь</t>
  </si>
  <si>
    <t>Февраль</t>
  </si>
  <si>
    <t>Март</t>
  </si>
  <si>
    <t>2 кв</t>
  </si>
  <si>
    <t>Апрель</t>
  </si>
  <si>
    <t>Май</t>
  </si>
  <si>
    <t>Июнь</t>
  </si>
  <si>
    <t>3 кв</t>
  </si>
  <si>
    <t>Июль</t>
  </si>
  <si>
    <t>Август</t>
  </si>
  <si>
    <t>Сентябрь</t>
  </si>
  <si>
    <t>4 кв</t>
  </si>
  <si>
    <t>Октябрь</t>
  </si>
  <si>
    <t>Ноябрь</t>
  </si>
  <si>
    <t>Декабрь</t>
  </si>
  <si>
    <t>всего</t>
  </si>
  <si>
    <t>Всего</t>
  </si>
  <si>
    <t xml:space="preserve"> -</t>
  </si>
  <si>
    <t>итого по статьям</t>
  </si>
  <si>
    <t>Директор школы:                             В.В.Махов</t>
  </si>
  <si>
    <t>заправка картриджа</t>
  </si>
  <si>
    <t>текущий ремонт компьютеров</t>
  </si>
  <si>
    <t>Гуашь</t>
  </si>
  <si>
    <t>Скотч</t>
  </si>
  <si>
    <t>Журнал факультативных занятий</t>
  </si>
  <si>
    <t>Блокнот</t>
  </si>
  <si>
    <t xml:space="preserve"> Блокнот</t>
  </si>
  <si>
    <t>Ежедневник</t>
  </si>
  <si>
    <t>Календарь настенный перекидной, " Времена года,</t>
  </si>
  <si>
    <t xml:space="preserve"> Календарь настенный перекидной, , " Год Змеи,</t>
  </si>
  <si>
    <t>Органайзер</t>
  </si>
  <si>
    <t>Калькулятор карманный</t>
  </si>
  <si>
    <t>Калькулятор настольный</t>
  </si>
  <si>
    <t>Канцелярский детский набор</t>
  </si>
  <si>
    <t>Ручка-корректор</t>
  </si>
  <si>
    <t>Глобус политический</t>
  </si>
  <si>
    <t>Клавиатура проводная</t>
  </si>
  <si>
    <t>Гарнитура</t>
  </si>
  <si>
    <t>Наушники PHILIPS</t>
  </si>
  <si>
    <t>Карта памяти micro SDHC 4Gb</t>
  </si>
  <si>
    <t>Портмоне для CD/DVD</t>
  </si>
  <si>
    <t>Карандаш столярный (Красин), для уроков труда</t>
  </si>
  <si>
    <t>Карандаши цветные  2+2 "Сказочный мир»</t>
  </si>
  <si>
    <t>Готовальня</t>
  </si>
  <si>
    <t>Ручка шариковая</t>
  </si>
  <si>
    <t>Фломастеры 18 цв.,</t>
  </si>
  <si>
    <t>Папка на липучке</t>
  </si>
  <si>
    <t>Палитра для рисования</t>
  </si>
  <si>
    <t>Портфель пласт.</t>
  </si>
  <si>
    <t>Доска для работы с пластилином</t>
  </si>
  <si>
    <t>Пенал для кистей на молнии</t>
  </si>
  <si>
    <t>Краски акварельные</t>
  </si>
  <si>
    <t>Восковые карандаши утолщенные</t>
  </si>
  <si>
    <t>Пластилин ГАММА</t>
  </si>
  <si>
    <t>Папка для труда</t>
  </si>
  <si>
    <t>грамоты</t>
  </si>
  <si>
    <t>Фотоальбом  на 200 фото</t>
  </si>
  <si>
    <t>Фоторамка 10*15см</t>
  </si>
  <si>
    <t>Фоторамка 21*30см,</t>
  </si>
  <si>
    <t>Альбом д/черч. 20л</t>
  </si>
  <si>
    <t>Набор д/творчества "Альт" ФЕТР ДЛЯ РУКОДЕЛИЯ</t>
  </si>
  <si>
    <t>Набор д/творчества  Деревянное панно д/выжигания</t>
  </si>
  <si>
    <t>набор</t>
  </si>
  <si>
    <t xml:space="preserve">Маркеры </t>
  </si>
  <si>
    <t>Ручки гелевые  6шт,</t>
  </si>
  <si>
    <t>Кисти  3шт.</t>
  </si>
  <si>
    <t>Набор подарочный с ручкой</t>
  </si>
  <si>
    <t>Карта памяти micro SDHC 8Gb</t>
  </si>
  <si>
    <t>оплата за аккредитацию</t>
  </si>
  <si>
    <t>мебель</t>
  </si>
  <si>
    <t>жалюзи</t>
  </si>
  <si>
    <t>маты спортивные</t>
  </si>
  <si>
    <t xml:space="preserve">Подвоз на краевые и зональные соревнования </t>
  </si>
  <si>
    <t>Расходы на ГСМ внутри района</t>
  </si>
  <si>
    <t>итого</t>
  </si>
  <si>
    <t>Медосмотр женщины</t>
  </si>
  <si>
    <t>Медосмотр мужчины</t>
  </si>
  <si>
    <t>Обучение педагогический состав</t>
  </si>
  <si>
    <t>Муниципальное бюджетное общеобразовательное учреждение</t>
  </si>
  <si>
    <t>Расчет бюджета на 2013 финансовый год</t>
  </si>
  <si>
    <t>Чистящее средство «Санфор»</t>
  </si>
  <si>
    <t>Мыло жидкое</t>
  </si>
  <si>
    <t>л</t>
  </si>
  <si>
    <t>средство для мытья посуды "АОС"</t>
  </si>
  <si>
    <t>Шетка металическая</t>
  </si>
  <si>
    <t>Моющее средство «Туалетный утенок»</t>
  </si>
  <si>
    <t>Туалетная бумага</t>
  </si>
  <si>
    <t>Перчатки резиновые</t>
  </si>
  <si>
    <t>пар</t>
  </si>
  <si>
    <t>Бюджет МБОУ"Нижнесуэтукская СОШ" на 2013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</si>
</sst>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vertical="top" textRotation="90" wrapText="1"/>
    </xf>
    <xf numFmtId="0" fontId="5" fillId="0" borderId="19" xfId="0" applyFont="1" applyBorder="1" applyAlignment="1">
      <alignment vertical="top" textRotation="90" wrapText="1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39">
      <selection activeCell="K15" sqref="K15"/>
    </sheetView>
  </sheetViews>
  <sheetFormatPr defaultColWidth="9.140625" defaultRowHeight="12.75"/>
  <cols>
    <col min="1" max="1" width="22.8515625" style="11" customWidth="1"/>
    <col min="2" max="2" width="36.8515625" style="11" customWidth="1"/>
    <col min="3" max="3" width="9.140625" style="11" customWidth="1"/>
    <col min="4" max="4" width="20.00390625" style="11" customWidth="1"/>
    <col min="5" max="6" width="9.140625" style="11" customWidth="1"/>
    <col min="7" max="7" width="10.7109375" style="11" customWidth="1"/>
    <col min="8" max="16384" width="9.140625" style="11" customWidth="1"/>
  </cols>
  <sheetData>
    <row r="1" spans="1:8" ht="12.75">
      <c r="A1" s="32" t="s">
        <v>129</v>
      </c>
      <c r="B1" s="50"/>
      <c r="C1" s="50"/>
      <c r="D1" s="50"/>
      <c r="E1" s="50"/>
      <c r="F1" s="50"/>
      <c r="G1" s="50"/>
      <c r="H1" s="50"/>
    </row>
    <row r="2" spans="1:8" ht="12.75">
      <c r="A2" s="50" t="s">
        <v>0</v>
      </c>
      <c r="B2" s="50"/>
      <c r="C2" s="50"/>
      <c r="D2" s="50"/>
      <c r="E2" s="50"/>
      <c r="F2" s="50"/>
      <c r="G2" s="50"/>
      <c r="H2" s="50"/>
    </row>
    <row r="3" spans="1:8" ht="12.75">
      <c r="A3" s="51" t="s">
        <v>130</v>
      </c>
      <c r="B3" s="52"/>
      <c r="C3" s="52"/>
      <c r="D3" s="52"/>
      <c r="E3" s="52"/>
      <c r="F3" s="52"/>
      <c r="G3" s="52"/>
      <c r="H3" s="52"/>
    </row>
    <row r="4" spans="1:8" ht="15.75">
      <c r="A4" s="53" t="s">
        <v>1</v>
      </c>
      <c r="B4" s="13"/>
      <c r="C4" s="13"/>
      <c r="D4" s="13"/>
      <c r="E4" s="13"/>
      <c r="F4" s="13"/>
      <c r="G4" s="13"/>
      <c r="H4" s="13"/>
    </row>
    <row r="5" spans="1:8" ht="12.75">
      <c r="A5" s="14" t="s">
        <v>2</v>
      </c>
      <c r="B5" s="13" t="s">
        <v>3</v>
      </c>
      <c r="C5" s="13"/>
      <c r="D5" s="13"/>
      <c r="E5" s="14" t="s">
        <v>10</v>
      </c>
      <c r="F5" s="13" t="s">
        <v>4</v>
      </c>
      <c r="G5" s="13" t="s">
        <v>12</v>
      </c>
      <c r="H5" s="13" t="s">
        <v>5</v>
      </c>
    </row>
    <row r="6" spans="1:8" ht="12.75">
      <c r="A6" s="12">
        <v>212</v>
      </c>
      <c r="B6" s="31" t="s">
        <v>6</v>
      </c>
      <c r="C6" s="31"/>
      <c r="D6" s="31"/>
      <c r="E6" s="14" t="s">
        <v>14</v>
      </c>
      <c r="F6" s="14">
        <v>40</v>
      </c>
      <c r="G6" s="14">
        <v>200</v>
      </c>
      <c r="H6" s="14">
        <f>F6*G6</f>
        <v>8000</v>
      </c>
    </row>
    <row r="7" spans="1:8" ht="12.75">
      <c r="A7" s="12"/>
      <c r="B7" s="16" t="s">
        <v>125</v>
      </c>
      <c r="C7" s="15"/>
      <c r="D7" s="15"/>
      <c r="E7" s="14"/>
      <c r="F7" s="14"/>
      <c r="G7" s="14"/>
      <c r="H7" s="14">
        <v>8000</v>
      </c>
    </row>
    <row r="8" spans="1:8" ht="12.75">
      <c r="A8" s="12">
        <v>222</v>
      </c>
      <c r="B8" s="31" t="s">
        <v>7</v>
      </c>
      <c r="C8" s="31"/>
      <c r="D8" s="31"/>
      <c r="E8" s="14" t="s">
        <v>15</v>
      </c>
      <c r="F8" s="14">
        <v>8</v>
      </c>
      <c r="G8" s="14">
        <v>1700</v>
      </c>
      <c r="H8" s="14">
        <f>F8*G8</f>
        <v>13600</v>
      </c>
    </row>
    <row r="9" spans="1:8" ht="12.75">
      <c r="A9" s="12"/>
      <c r="B9" s="16" t="s">
        <v>125</v>
      </c>
      <c r="C9" s="15"/>
      <c r="D9" s="15"/>
      <c r="E9" s="14"/>
      <c r="F9" s="14"/>
      <c r="G9" s="14"/>
      <c r="H9" s="14">
        <v>13600</v>
      </c>
    </row>
    <row r="10" spans="1:8" ht="12.75">
      <c r="A10" s="34">
        <v>226</v>
      </c>
      <c r="B10" s="31" t="s">
        <v>8</v>
      </c>
      <c r="C10" s="31"/>
      <c r="D10" s="31"/>
      <c r="E10" s="14" t="s">
        <v>14</v>
      </c>
      <c r="F10" s="14">
        <v>12</v>
      </c>
      <c r="G10" s="14">
        <v>400</v>
      </c>
      <c r="H10" s="14">
        <f>F10*G10</f>
        <v>4800</v>
      </c>
    </row>
    <row r="11" spans="1:8" ht="12.75">
      <c r="A11" s="34"/>
      <c r="B11" s="31"/>
      <c r="C11" s="31"/>
      <c r="D11" s="31"/>
      <c r="E11" s="14" t="s">
        <v>14</v>
      </c>
      <c r="F11" s="14">
        <v>30</v>
      </c>
      <c r="G11" s="14">
        <v>12</v>
      </c>
      <c r="H11" s="14">
        <f>F11*G11</f>
        <v>360</v>
      </c>
    </row>
    <row r="12" spans="1:8" ht="12.75">
      <c r="A12" s="34"/>
      <c r="B12" s="16" t="s">
        <v>119</v>
      </c>
      <c r="C12" s="15"/>
      <c r="D12" s="15"/>
      <c r="E12" s="14"/>
      <c r="F12" s="14"/>
      <c r="G12" s="14">
        <v>10000</v>
      </c>
      <c r="H12" s="14">
        <v>10000</v>
      </c>
    </row>
    <row r="13" spans="1:8" ht="12.75">
      <c r="A13" s="34"/>
      <c r="B13" s="30" t="s">
        <v>126</v>
      </c>
      <c r="C13" s="31"/>
      <c r="D13" s="31"/>
      <c r="E13" s="14" t="s">
        <v>13</v>
      </c>
      <c r="F13" s="14">
        <v>29</v>
      </c>
      <c r="G13" s="14">
        <v>1012</v>
      </c>
      <c r="H13" s="14">
        <f>F13*G13</f>
        <v>29348</v>
      </c>
    </row>
    <row r="14" spans="1:8" ht="12.75">
      <c r="A14" s="34"/>
      <c r="B14" s="30" t="s">
        <v>127</v>
      </c>
      <c r="C14" s="31"/>
      <c r="D14" s="31"/>
      <c r="E14" s="14" t="s">
        <v>13</v>
      </c>
      <c r="F14" s="14">
        <v>10</v>
      </c>
      <c r="G14" s="14">
        <v>812</v>
      </c>
      <c r="H14" s="14">
        <f>F14*G14</f>
        <v>8120</v>
      </c>
    </row>
    <row r="15" spans="1:8" ht="12.75">
      <c r="A15" s="34"/>
      <c r="B15" s="30" t="s">
        <v>16</v>
      </c>
      <c r="C15" s="30"/>
      <c r="D15" s="30"/>
      <c r="E15" s="14" t="s">
        <v>17</v>
      </c>
      <c r="F15" s="14">
        <v>2</v>
      </c>
      <c r="G15" s="14">
        <v>6000</v>
      </c>
      <c r="H15" s="14">
        <f>F15*G15</f>
        <v>12000</v>
      </c>
    </row>
    <row r="16" spans="1:8" ht="12.75">
      <c r="A16" s="32">
        <v>221</v>
      </c>
      <c r="B16" s="16" t="s">
        <v>125</v>
      </c>
      <c r="C16" s="15"/>
      <c r="D16" s="15"/>
      <c r="E16" s="14"/>
      <c r="F16" s="14"/>
      <c r="G16" s="14"/>
      <c r="H16" s="14">
        <v>64628</v>
      </c>
    </row>
    <row r="17" spans="1:8" ht="12.75">
      <c r="A17" s="32"/>
      <c r="B17" s="31" t="s">
        <v>9</v>
      </c>
      <c r="C17" s="31"/>
      <c r="D17" s="31"/>
      <c r="E17" s="14" t="s">
        <v>11</v>
      </c>
      <c r="F17" s="14">
        <v>12</v>
      </c>
      <c r="G17" s="14">
        <v>500</v>
      </c>
      <c r="H17" s="14">
        <f>F17*G17</f>
        <v>6000</v>
      </c>
    </row>
    <row r="18" spans="1:8" ht="12.75">
      <c r="A18" s="32"/>
      <c r="B18" s="31" t="s">
        <v>37</v>
      </c>
      <c r="C18" s="31"/>
      <c r="D18" s="31"/>
      <c r="E18" s="14" t="s">
        <v>11</v>
      </c>
      <c r="F18" s="14">
        <v>12</v>
      </c>
      <c r="G18" s="14">
        <v>2500</v>
      </c>
      <c r="H18" s="14">
        <f>F18*G18</f>
        <v>30000</v>
      </c>
    </row>
    <row r="19" spans="1:8" ht="12.75">
      <c r="A19" s="32"/>
      <c r="B19" s="16" t="s">
        <v>125</v>
      </c>
      <c r="C19" s="15"/>
      <c r="D19" s="15"/>
      <c r="E19" s="14"/>
      <c r="F19" s="14"/>
      <c r="G19" s="14"/>
      <c r="H19" s="14">
        <v>36000</v>
      </c>
    </row>
    <row r="20" spans="1:8" ht="12.75">
      <c r="A20" s="32">
        <v>225</v>
      </c>
      <c r="B20" s="30" t="s">
        <v>128</v>
      </c>
      <c r="C20" s="31"/>
      <c r="D20" s="31"/>
      <c r="E20" s="14" t="s">
        <v>13</v>
      </c>
      <c r="F20" s="14">
        <v>7</v>
      </c>
      <c r="G20" s="14">
        <v>3600</v>
      </c>
      <c r="H20" s="12">
        <f>F20*G20</f>
        <v>25200</v>
      </c>
    </row>
    <row r="21" spans="1:8" ht="12.75">
      <c r="A21" s="32"/>
      <c r="B21" s="30" t="s">
        <v>71</v>
      </c>
      <c r="C21" s="30"/>
      <c r="D21" s="30"/>
      <c r="E21" s="14" t="s">
        <v>18</v>
      </c>
      <c r="F21" s="14">
        <v>12</v>
      </c>
      <c r="G21" s="14">
        <v>350</v>
      </c>
      <c r="H21" s="14">
        <f>F21*G21</f>
        <v>4200</v>
      </c>
    </row>
    <row r="22" spans="1:8" ht="12.75">
      <c r="A22" s="32"/>
      <c r="B22" s="30" t="s">
        <v>72</v>
      </c>
      <c r="C22" s="30"/>
      <c r="D22" s="30"/>
      <c r="E22" s="14" t="s">
        <v>18</v>
      </c>
      <c r="F22" s="14">
        <v>4</v>
      </c>
      <c r="G22" s="14">
        <v>1000</v>
      </c>
      <c r="H22" s="14">
        <f>F22*G22</f>
        <v>4000</v>
      </c>
    </row>
    <row r="23" spans="1:8" ht="12.75">
      <c r="A23" s="32"/>
      <c r="B23" s="16" t="s">
        <v>125</v>
      </c>
      <c r="C23" s="16"/>
      <c r="D23" s="16"/>
      <c r="E23" s="14"/>
      <c r="F23" s="14"/>
      <c r="G23" s="14"/>
      <c r="H23" s="14">
        <v>33400</v>
      </c>
    </row>
    <row r="24" spans="1:8" ht="12.75">
      <c r="A24" s="12">
        <v>290</v>
      </c>
      <c r="B24" s="31" t="s">
        <v>46</v>
      </c>
      <c r="C24" s="31"/>
      <c r="D24" s="31"/>
      <c r="E24" s="14" t="s">
        <v>47</v>
      </c>
      <c r="F24" s="14"/>
      <c r="G24" s="14"/>
      <c r="H24" s="13"/>
    </row>
    <row r="25" spans="1:8" ht="16.5" customHeight="1">
      <c r="A25" s="12"/>
      <c r="B25" s="21" t="s">
        <v>76</v>
      </c>
      <c r="C25" s="21"/>
      <c r="D25" s="21"/>
      <c r="E25" s="12" t="s">
        <v>18</v>
      </c>
      <c r="F25" s="21">
        <v>55</v>
      </c>
      <c r="G25" s="21">
        <v>10</v>
      </c>
      <c r="H25" s="21">
        <f>F25*G25</f>
        <v>550</v>
      </c>
    </row>
    <row r="26" spans="1:8" ht="12.75" customHeight="1">
      <c r="A26" s="12"/>
      <c r="B26" s="21" t="s">
        <v>77</v>
      </c>
      <c r="C26" s="21"/>
      <c r="D26" s="21"/>
      <c r="E26" s="12" t="s">
        <v>18</v>
      </c>
      <c r="F26" s="21">
        <v>105</v>
      </c>
      <c r="G26" s="21">
        <v>3</v>
      </c>
      <c r="H26" s="21">
        <f aca="true" t="shared" si="0" ref="H26:H69">F26*G26</f>
        <v>315</v>
      </c>
    </row>
    <row r="27" spans="1:8" ht="12.75" customHeight="1">
      <c r="A27" s="12"/>
      <c r="B27" s="20" t="s">
        <v>78</v>
      </c>
      <c r="C27" s="19"/>
      <c r="D27" s="19"/>
      <c r="E27" s="12" t="s">
        <v>18</v>
      </c>
      <c r="F27" s="21">
        <v>75</v>
      </c>
      <c r="G27" s="21">
        <v>1</v>
      </c>
      <c r="H27" s="21">
        <f t="shared" si="0"/>
        <v>75</v>
      </c>
    </row>
    <row r="28" spans="1:8" ht="12.75" customHeight="1">
      <c r="A28" s="32"/>
      <c r="B28" s="21" t="s">
        <v>78</v>
      </c>
      <c r="C28" s="21"/>
      <c r="D28" s="21"/>
      <c r="E28" s="12" t="s">
        <v>18</v>
      </c>
      <c r="F28" s="21">
        <v>90</v>
      </c>
      <c r="G28" s="21">
        <v>1</v>
      </c>
      <c r="H28" s="21">
        <f t="shared" si="0"/>
        <v>90</v>
      </c>
    </row>
    <row r="29" spans="1:8" ht="12.75" customHeight="1">
      <c r="A29" s="32"/>
      <c r="B29" s="20" t="s">
        <v>79</v>
      </c>
      <c r="C29" s="20"/>
      <c r="D29" s="20"/>
      <c r="E29" s="12" t="s">
        <v>18</v>
      </c>
      <c r="F29" s="21">
        <v>70</v>
      </c>
      <c r="G29" s="21">
        <v>1</v>
      </c>
      <c r="H29" s="21">
        <f t="shared" si="0"/>
        <v>70</v>
      </c>
    </row>
    <row r="30" spans="1:8" ht="13.5" customHeight="1">
      <c r="A30" s="32"/>
      <c r="B30" s="33" t="s">
        <v>80</v>
      </c>
      <c r="C30" s="33"/>
      <c r="D30" s="33"/>
      <c r="E30" s="12" t="s">
        <v>18</v>
      </c>
      <c r="F30" s="21">
        <v>99</v>
      </c>
      <c r="G30" s="21">
        <v>1</v>
      </c>
      <c r="H30" s="21">
        <f t="shared" si="0"/>
        <v>99</v>
      </c>
    </row>
    <row r="31" spans="1:8" ht="12.75" customHeight="1">
      <c r="A31" s="32"/>
      <c r="B31" s="20" t="s">
        <v>81</v>
      </c>
      <c r="C31" s="20"/>
      <c r="D31" s="20"/>
      <c r="E31" s="12" t="s">
        <v>18</v>
      </c>
      <c r="F31" s="21">
        <v>213</v>
      </c>
      <c r="G31" s="21">
        <v>1</v>
      </c>
      <c r="H31" s="21">
        <f t="shared" si="0"/>
        <v>213</v>
      </c>
    </row>
    <row r="32" spans="1:8" ht="12.75" customHeight="1">
      <c r="A32" s="32"/>
      <c r="B32" s="20" t="s">
        <v>82</v>
      </c>
      <c r="C32" s="20"/>
      <c r="D32" s="20"/>
      <c r="E32" s="12" t="s">
        <v>18</v>
      </c>
      <c r="F32" s="21">
        <v>120</v>
      </c>
      <c r="G32" s="21">
        <v>1</v>
      </c>
      <c r="H32" s="21">
        <f t="shared" si="0"/>
        <v>120</v>
      </c>
    </row>
    <row r="33" spans="1:8" ht="12.75" customHeight="1">
      <c r="A33" s="32"/>
      <c r="B33" s="20" t="s">
        <v>83</v>
      </c>
      <c r="C33" s="20"/>
      <c r="D33" s="20"/>
      <c r="E33" s="12" t="s">
        <v>18</v>
      </c>
      <c r="F33" s="21">
        <v>160</v>
      </c>
      <c r="G33" s="21">
        <v>1</v>
      </c>
      <c r="H33" s="21">
        <f t="shared" si="0"/>
        <v>160</v>
      </c>
    </row>
    <row r="34" spans="1:8" ht="12.75" customHeight="1">
      <c r="A34" s="12"/>
      <c r="B34" s="20" t="s">
        <v>84</v>
      </c>
      <c r="C34" s="20"/>
      <c r="D34" s="20"/>
      <c r="E34" s="12" t="s">
        <v>18</v>
      </c>
      <c r="F34" s="21">
        <v>140</v>
      </c>
      <c r="G34" s="21">
        <v>2</v>
      </c>
      <c r="H34" s="21">
        <f t="shared" si="0"/>
        <v>280</v>
      </c>
    </row>
    <row r="35" spans="1:8" ht="12.75" customHeight="1">
      <c r="A35" s="34"/>
      <c r="B35" s="20" t="s">
        <v>85</v>
      </c>
      <c r="C35" s="20"/>
      <c r="D35" s="20"/>
      <c r="E35" s="12" t="s">
        <v>18</v>
      </c>
      <c r="F35" s="21">
        <v>59</v>
      </c>
      <c r="G35" s="21">
        <v>1</v>
      </c>
      <c r="H35" s="21">
        <f t="shared" si="0"/>
        <v>59</v>
      </c>
    </row>
    <row r="36" spans="1:8" ht="12.75" customHeight="1">
      <c r="A36" s="34"/>
      <c r="B36" s="20" t="s">
        <v>86</v>
      </c>
      <c r="C36" s="20"/>
      <c r="D36" s="20"/>
      <c r="E36" s="12" t="s">
        <v>18</v>
      </c>
      <c r="F36" s="21">
        <v>330</v>
      </c>
      <c r="G36" s="21">
        <v>1</v>
      </c>
      <c r="H36" s="21">
        <f t="shared" si="0"/>
        <v>330</v>
      </c>
    </row>
    <row r="37" spans="1:8" ht="12.75" customHeight="1">
      <c r="A37" s="34"/>
      <c r="B37" s="20" t="s">
        <v>87</v>
      </c>
      <c r="C37" s="20"/>
      <c r="D37" s="20"/>
      <c r="E37" s="12" t="s">
        <v>18</v>
      </c>
      <c r="F37" s="21">
        <v>250</v>
      </c>
      <c r="G37" s="21">
        <v>3</v>
      </c>
      <c r="H37" s="21">
        <f t="shared" si="0"/>
        <v>750</v>
      </c>
    </row>
    <row r="38" spans="1:8" ht="12.75" customHeight="1">
      <c r="A38" s="34"/>
      <c r="B38" s="20" t="s">
        <v>88</v>
      </c>
      <c r="C38" s="20"/>
      <c r="D38" s="20"/>
      <c r="E38" s="12" t="s">
        <v>18</v>
      </c>
      <c r="F38" s="21">
        <v>160</v>
      </c>
      <c r="G38" s="21">
        <v>2</v>
      </c>
      <c r="H38" s="21">
        <f t="shared" si="0"/>
        <v>320</v>
      </c>
    </row>
    <row r="39" spans="1:8" ht="12.75" customHeight="1">
      <c r="A39" s="34"/>
      <c r="B39" s="20" t="s">
        <v>89</v>
      </c>
      <c r="C39" s="20"/>
      <c r="D39" s="20"/>
      <c r="E39" s="12" t="s">
        <v>18</v>
      </c>
      <c r="F39" s="21">
        <v>260</v>
      </c>
      <c r="G39" s="21">
        <v>1</v>
      </c>
      <c r="H39" s="21">
        <f t="shared" si="0"/>
        <v>260</v>
      </c>
    </row>
    <row r="40" spans="1:8" ht="12.75" customHeight="1">
      <c r="A40" s="34"/>
      <c r="B40" s="20" t="s">
        <v>90</v>
      </c>
      <c r="C40" s="20"/>
      <c r="D40" s="20"/>
      <c r="E40" s="12" t="s">
        <v>18</v>
      </c>
      <c r="F40" s="21">
        <v>177</v>
      </c>
      <c r="G40" s="21">
        <v>1</v>
      </c>
      <c r="H40" s="21">
        <f t="shared" si="0"/>
        <v>177</v>
      </c>
    </row>
    <row r="41" spans="1:8" ht="12.75" customHeight="1">
      <c r="A41" s="34"/>
      <c r="B41" s="20" t="s">
        <v>118</v>
      </c>
      <c r="C41" s="20"/>
      <c r="D41" s="20"/>
      <c r="E41" s="12" t="s">
        <v>18</v>
      </c>
      <c r="F41" s="21">
        <v>250</v>
      </c>
      <c r="G41" s="21">
        <v>12</v>
      </c>
      <c r="H41" s="21">
        <f t="shared" si="0"/>
        <v>3000</v>
      </c>
    </row>
    <row r="42" spans="1:8" ht="12.75" customHeight="1">
      <c r="A42" s="34"/>
      <c r="B42" s="20" t="s">
        <v>91</v>
      </c>
      <c r="C42" s="20"/>
      <c r="D42" s="20"/>
      <c r="E42" s="12" t="s">
        <v>18</v>
      </c>
      <c r="F42" s="21">
        <v>180</v>
      </c>
      <c r="G42" s="21">
        <v>1</v>
      </c>
      <c r="H42" s="21">
        <f t="shared" si="0"/>
        <v>180</v>
      </c>
    </row>
    <row r="43" spans="1:8" ht="12.75" customHeight="1">
      <c r="A43" s="34"/>
      <c r="B43" s="20" t="s">
        <v>92</v>
      </c>
      <c r="C43" s="20"/>
      <c r="D43" s="20"/>
      <c r="E43" s="12" t="s">
        <v>18</v>
      </c>
      <c r="F43" s="21">
        <v>20</v>
      </c>
      <c r="G43" s="21">
        <v>10</v>
      </c>
      <c r="H43" s="21">
        <f t="shared" si="0"/>
        <v>200</v>
      </c>
    </row>
    <row r="44" spans="1:8" ht="12.75" customHeight="1">
      <c r="A44" s="34"/>
      <c r="B44" s="20" t="s">
        <v>93</v>
      </c>
      <c r="C44" s="20"/>
      <c r="D44" s="19"/>
      <c r="E44" s="12" t="s">
        <v>113</v>
      </c>
      <c r="F44" s="21">
        <v>90</v>
      </c>
      <c r="G44" s="21">
        <v>2</v>
      </c>
      <c r="H44" s="21">
        <f t="shared" si="0"/>
        <v>180</v>
      </c>
    </row>
    <row r="45" spans="1:8" ht="12.75" customHeight="1">
      <c r="A45" s="34"/>
      <c r="B45" s="20" t="s">
        <v>114</v>
      </c>
      <c r="C45" s="20"/>
      <c r="D45" s="20"/>
      <c r="E45" s="12" t="s">
        <v>113</v>
      </c>
      <c r="F45" s="21">
        <v>70</v>
      </c>
      <c r="G45" s="21">
        <v>3</v>
      </c>
      <c r="H45" s="21">
        <f t="shared" si="0"/>
        <v>210</v>
      </c>
    </row>
    <row r="46" spans="1:8" ht="13.5" customHeight="1">
      <c r="A46" s="34"/>
      <c r="B46" s="21" t="s">
        <v>117</v>
      </c>
      <c r="C46" s="22"/>
      <c r="D46" s="22"/>
      <c r="E46" s="12" t="s">
        <v>18</v>
      </c>
      <c r="F46" s="21">
        <v>250</v>
      </c>
      <c r="G46" s="21">
        <v>1</v>
      </c>
      <c r="H46" s="21">
        <f t="shared" si="0"/>
        <v>250</v>
      </c>
    </row>
    <row r="47" spans="1:8" ht="13.5" customHeight="1">
      <c r="A47" s="34"/>
      <c r="B47" s="21" t="s">
        <v>94</v>
      </c>
      <c r="C47" s="21"/>
      <c r="D47" s="21"/>
      <c r="E47" s="12" t="s">
        <v>18</v>
      </c>
      <c r="F47" s="21">
        <v>70</v>
      </c>
      <c r="G47" s="21">
        <v>1</v>
      </c>
      <c r="H47" s="21">
        <f t="shared" si="0"/>
        <v>70</v>
      </c>
    </row>
    <row r="48" spans="1:8" ht="13.5" customHeight="1">
      <c r="A48" s="34"/>
      <c r="B48" s="21" t="s">
        <v>95</v>
      </c>
      <c r="C48" s="21"/>
      <c r="D48" s="21"/>
      <c r="E48" s="12" t="s">
        <v>18</v>
      </c>
      <c r="F48" s="21">
        <v>50</v>
      </c>
      <c r="G48" s="21">
        <v>10</v>
      </c>
      <c r="H48" s="21">
        <f t="shared" si="0"/>
        <v>500</v>
      </c>
    </row>
    <row r="49" spans="1:8" ht="13.5" customHeight="1">
      <c r="A49" s="34"/>
      <c r="B49" s="33" t="s">
        <v>115</v>
      </c>
      <c r="C49" s="33"/>
      <c r="D49" s="33"/>
      <c r="E49" s="12" t="s">
        <v>113</v>
      </c>
      <c r="F49" s="21">
        <v>70</v>
      </c>
      <c r="G49" s="21">
        <v>2</v>
      </c>
      <c r="H49" s="21">
        <f t="shared" si="0"/>
        <v>140</v>
      </c>
    </row>
    <row r="50" spans="1:8" ht="12.75" customHeight="1">
      <c r="A50" s="34"/>
      <c r="B50" s="35" t="s">
        <v>96</v>
      </c>
      <c r="C50" s="35"/>
      <c r="D50" s="35"/>
      <c r="E50" s="12" t="s">
        <v>113</v>
      </c>
      <c r="F50" s="21">
        <v>120</v>
      </c>
      <c r="G50" s="21">
        <v>3</v>
      </c>
      <c r="H50" s="21">
        <f t="shared" si="0"/>
        <v>360</v>
      </c>
    </row>
    <row r="51" spans="1:8" ht="12.75" customHeight="1">
      <c r="A51" s="34"/>
      <c r="B51" s="20" t="s">
        <v>97</v>
      </c>
      <c r="C51" s="20"/>
      <c r="D51" s="20"/>
      <c r="E51" s="12" t="s">
        <v>18</v>
      </c>
      <c r="F51" s="21">
        <v>120</v>
      </c>
      <c r="G51" s="21">
        <v>1</v>
      </c>
      <c r="H51" s="21">
        <f t="shared" si="0"/>
        <v>120</v>
      </c>
    </row>
    <row r="52" spans="1:8" ht="12.75" customHeight="1">
      <c r="A52" s="34"/>
      <c r="B52" s="21" t="s">
        <v>98</v>
      </c>
      <c r="C52" s="21"/>
      <c r="D52" s="21"/>
      <c r="E52" s="12" t="s">
        <v>18</v>
      </c>
      <c r="F52" s="21">
        <v>108</v>
      </c>
      <c r="G52" s="21">
        <v>2</v>
      </c>
      <c r="H52" s="21">
        <f t="shared" si="0"/>
        <v>216</v>
      </c>
    </row>
    <row r="53" spans="1:8" ht="12.75" customHeight="1">
      <c r="A53" s="34"/>
      <c r="B53" s="20" t="s">
        <v>99</v>
      </c>
      <c r="C53" s="19"/>
      <c r="D53" s="19"/>
      <c r="E53" s="12" t="s">
        <v>18</v>
      </c>
      <c r="F53" s="21">
        <v>240</v>
      </c>
      <c r="G53" s="21">
        <v>1</v>
      </c>
      <c r="H53" s="21">
        <f t="shared" si="0"/>
        <v>240</v>
      </c>
    </row>
    <row r="54" spans="1:8" ht="12.75" customHeight="1">
      <c r="A54" s="34"/>
      <c r="B54" s="20" t="s">
        <v>100</v>
      </c>
      <c r="C54" s="20"/>
      <c r="D54" s="20"/>
      <c r="E54" s="12" t="s">
        <v>18</v>
      </c>
      <c r="F54" s="21">
        <v>50</v>
      </c>
      <c r="G54" s="21">
        <v>2</v>
      </c>
      <c r="H54" s="21">
        <f t="shared" si="0"/>
        <v>100</v>
      </c>
    </row>
    <row r="55" spans="1:8" ht="12.75" customHeight="1">
      <c r="A55" s="34"/>
      <c r="B55" s="21" t="s">
        <v>98</v>
      </c>
      <c r="C55" s="21"/>
      <c r="D55" s="21"/>
      <c r="E55" s="12" t="s">
        <v>18</v>
      </c>
      <c r="F55" s="21">
        <v>108</v>
      </c>
      <c r="G55" s="21">
        <v>2</v>
      </c>
      <c r="H55" s="21">
        <f t="shared" si="0"/>
        <v>216</v>
      </c>
    </row>
    <row r="56" spans="1:8" ht="12.75" customHeight="1">
      <c r="A56" s="12"/>
      <c r="B56" s="20" t="s">
        <v>101</v>
      </c>
      <c r="C56" s="20"/>
      <c r="D56" s="20"/>
      <c r="E56" s="12" t="s">
        <v>18</v>
      </c>
      <c r="F56" s="21">
        <v>120</v>
      </c>
      <c r="G56" s="21">
        <v>2</v>
      </c>
      <c r="H56" s="21">
        <f t="shared" si="0"/>
        <v>240</v>
      </c>
    </row>
    <row r="57" spans="1:8" ht="13.5" customHeight="1">
      <c r="A57" s="12"/>
      <c r="B57" s="21" t="s">
        <v>116</v>
      </c>
      <c r="C57" s="21"/>
      <c r="D57" s="21"/>
      <c r="E57" s="12" t="s">
        <v>113</v>
      </c>
      <c r="F57" s="21">
        <v>120</v>
      </c>
      <c r="G57" s="21">
        <v>1</v>
      </c>
      <c r="H57" s="21">
        <f t="shared" si="0"/>
        <v>120</v>
      </c>
    </row>
    <row r="58" spans="1:8" ht="13.5" customHeight="1">
      <c r="A58" s="12"/>
      <c r="B58" s="21" t="s">
        <v>73</v>
      </c>
      <c r="C58" s="21"/>
      <c r="D58" s="21"/>
      <c r="E58" s="12" t="s">
        <v>113</v>
      </c>
      <c r="F58" s="21">
        <v>180</v>
      </c>
      <c r="G58" s="21">
        <v>2</v>
      </c>
      <c r="H58" s="21">
        <f t="shared" si="0"/>
        <v>360</v>
      </c>
    </row>
    <row r="59" spans="1:8" ht="12.75" customHeight="1">
      <c r="A59" s="34"/>
      <c r="B59" s="21" t="s">
        <v>102</v>
      </c>
      <c r="C59" s="21"/>
      <c r="D59" s="21"/>
      <c r="E59" s="12" t="s">
        <v>113</v>
      </c>
      <c r="F59" s="21">
        <v>90</v>
      </c>
      <c r="G59" s="21">
        <v>1</v>
      </c>
      <c r="H59" s="21">
        <f t="shared" si="0"/>
        <v>90</v>
      </c>
    </row>
    <row r="60" spans="1:8" ht="13.5" customHeight="1">
      <c r="A60" s="34"/>
      <c r="B60" s="21" t="s">
        <v>103</v>
      </c>
      <c r="C60" s="21"/>
      <c r="D60" s="21"/>
      <c r="E60" s="12" t="s">
        <v>18</v>
      </c>
      <c r="F60" s="21">
        <v>60</v>
      </c>
      <c r="G60" s="21">
        <v>3</v>
      </c>
      <c r="H60" s="21">
        <f t="shared" si="0"/>
        <v>180</v>
      </c>
    </row>
    <row r="61" spans="1:8" ht="12.75" customHeight="1">
      <c r="A61" s="34"/>
      <c r="B61" s="21" t="s">
        <v>104</v>
      </c>
      <c r="C61" s="21"/>
      <c r="D61" s="21"/>
      <c r="E61" s="12" t="s">
        <v>113</v>
      </c>
      <c r="F61" s="21">
        <v>80</v>
      </c>
      <c r="G61" s="21">
        <v>3</v>
      </c>
      <c r="H61" s="21">
        <f t="shared" si="0"/>
        <v>240</v>
      </c>
    </row>
    <row r="62" spans="1:8" ht="14.25" customHeight="1">
      <c r="A62" s="34"/>
      <c r="B62" s="33" t="s">
        <v>105</v>
      </c>
      <c r="C62" s="33"/>
      <c r="D62" s="33"/>
      <c r="E62" s="12" t="s">
        <v>18</v>
      </c>
      <c r="F62" s="21">
        <v>180</v>
      </c>
      <c r="G62" s="21">
        <v>2</v>
      </c>
      <c r="H62" s="21">
        <f t="shared" si="0"/>
        <v>360</v>
      </c>
    </row>
    <row r="63" spans="1:8" ht="12.75" customHeight="1">
      <c r="A63" s="34"/>
      <c r="B63" s="35" t="s">
        <v>106</v>
      </c>
      <c r="C63" s="35"/>
      <c r="D63" s="35"/>
      <c r="E63" s="12" t="s">
        <v>18</v>
      </c>
      <c r="F63" s="21">
        <v>18</v>
      </c>
      <c r="G63" s="21">
        <v>15</v>
      </c>
      <c r="H63" s="21">
        <f t="shared" si="0"/>
        <v>270</v>
      </c>
    </row>
    <row r="64" spans="1:8" ht="12.75" customHeight="1">
      <c r="A64" s="34"/>
      <c r="B64" s="21" t="s">
        <v>107</v>
      </c>
      <c r="C64" s="21"/>
      <c r="D64" s="21"/>
      <c r="E64" s="12" t="s">
        <v>18</v>
      </c>
      <c r="F64" s="21">
        <v>180</v>
      </c>
      <c r="G64" s="21">
        <v>1</v>
      </c>
      <c r="H64" s="21">
        <f t="shared" si="0"/>
        <v>180</v>
      </c>
    </row>
    <row r="65" spans="1:8" ht="12.75" customHeight="1">
      <c r="A65" s="34"/>
      <c r="B65" s="21" t="s">
        <v>108</v>
      </c>
      <c r="C65" s="21"/>
      <c r="D65" s="21"/>
      <c r="E65" s="12" t="s">
        <v>18</v>
      </c>
      <c r="F65" s="21">
        <v>40</v>
      </c>
      <c r="G65" s="21">
        <v>10</v>
      </c>
      <c r="H65" s="21">
        <f t="shared" si="0"/>
        <v>400</v>
      </c>
    </row>
    <row r="66" spans="1:8" ht="13.5" customHeight="1">
      <c r="A66" s="34"/>
      <c r="B66" s="21" t="s">
        <v>109</v>
      </c>
      <c r="C66" s="21"/>
      <c r="D66" s="21"/>
      <c r="E66" s="12" t="s">
        <v>18</v>
      </c>
      <c r="F66" s="21">
        <v>120</v>
      </c>
      <c r="G66" s="21">
        <v>5</v>
      </c>
      <c r="H66" s="21">
        <f t="shared" si="0"/>
        <v>600</v>
      </c>
    </row>
    <row r="67" spans="1:8" ht="12.75" customHeight="1">
      <c r="A67" s="34"/>
      <c r="B67" s="21" t="s">
        <v>110</v>
      </c>
      <c r="C67" s="21"/>
      <c r="D67" s="21"/>
      <c r="E67" s="12" t="s">
        <v>18</v>
      </c>
      <c r="F67" s="21">
        <v>110</v>
      </c>
      <c r="G67" s="21">
        <v>2</v>
      </c>
      <c r="H67" s="21">
        <f t="shared" si="0"/>
        <v>220</v>
      </c>
    </row>
    <row r="68" spans="1:8" ht="12.75" customHeight="1">
      <c r="A68" s="34"/>
      <c r="B68" s="21" t="s">
        <v>111</v>
      </c>
      <c r="C68" s="21"/>
      <c r="D68" s="21"/>
      <c r="E68" s="12" t="s">
        <v>18</v>
      </c>
      <c r="F68" s="21">
        <v>180</v>
      </c>
      <c r="G68" s="21">
        <v>1</v>
      </c>
      <c r="H68" s="21">
        <f t="shared" si="0"/>
        <v>180</v>
      </c>
    </row>
    <row r="69" spans="1:8" ht="12.75" customHeight="1">
      <c r="A69" s="34"/>
      <c r="B69" s="21" t="s">
        <v>112</v>
      </c>
      <c r="C69" s="21"/>
      <c r="D69" s="21"/>
      <c r="E69" s="12" t="s">
        <v>18</v>
      </c>
      <c r="F69" s="21">
        <v>210</v>
      </c>
      <c r="G69" s="21">
        <v>1</v>
      </c>
      <c r="H69" s="21">
        <f t="shared" si="0"/>
        <v>210</v>
      </c>
    </row>
    <row r="70" spans="1:8" ht="12.75" customHeight="1">
      <c r="A70" s="17"/>
      <c r="B70" s="21" t="s">
        <v>125</v>
      </c>
      <c r="C70" s="21"/>
      <c r="D70" s="21"/>
      <c r="E70" s="12"/>
      <c r="F70" s="21"/>
      <c r="G70" s="21"/>
      <c r="H70" s="14">
        <f>SUM(H25:H69)</f>
        <v>13500</v>
      </c>
    </row>
    <row r="71" spans="1:8" ht="12.75">
      <c r="A71" s="34">
        <v>310</v>
      </c>
      <c r="B71" s="12" t="s">
        <v>19</v>
      </c>
      <c r="C71" s="12"/>
      <c r="D71" s="12"/>
      <c r="E71" s="12"/>
      <c r="F71" s="14"/>
      <c r="G71" s="14"/>
      <c r="H71" s="14"/>
    </row>
    <row r="72" spans="1:8" ht="12.75">
      <c r="A72" s="34"/>
      <c r="B72" s="16" t="s">
        <v>120</v>
      </c>
      <c r="C72" s="16"/>
      <c r="D72" s="16"/>
      <c r="E72" s="14" t="s">
        <v>18</v>
      </c>
      <c r="F72" s="14">
        <v>6</v>
      </c>
      <c r="G72" s="14">
        <v>9500</v>
      </c>
      <c r="H72" s="14">
        <f>F72*G72</f>
        <v>57000</v>
      </c>
    </row>
    <row r="73" spans="1:8" ht="12.75">
      <c r="A73" s="34"/>
      <c r="B73" s="16" t="s">
        <v>121</v>
      </c>
      <c r="C73" s="15"/>
      <c r="D73" s="15"/>
      <c r="E73" s="14" t="s">
        <v>18</v>
      </c>
      <c r="F73" s="14">
        <v>5</v>
      </c>
      <c r="G73" s="14">
        <v>3500</v>
      </c>
      <c r="H73" s="14">
        <f>F73*G73</f>
        <v>17500</v>
      </c>
    </row>
    <row r="74" spans="1:8" ht="12.75" customHeight="1">
      <c r="A74" s="34"/>
      <c r="B74" s="16" t="s">
        <v>122</v>
      </c>
      <c r="C74" s="15"/>
      <c r="D74" s="15"/>
      <c r="E74" s="12" t="s">
        <v>18</v>
      </c>
      <c r="F74" s="14">
        <v>5</v>
      </c>
      <c r="G74" s="14">
        <v>3000</v>
      </c>
      <c r="H74" s="14">
        <f>F74*G74</f>
        <v>15000</v>
      </c>
    </row>
    <row r="75" spans="1:8" ht="12.75" customHeight="1">
      <c r="A75" s="34"/>
      <c r="B75" s="16" t="s">
        <v>125</v>
      </c>
      <c r="C75" s="15"/>
      <c r="D75" s="15"/>
      <c r="E75" s="12"/>
      <c r="F75" s="14"/>
      <c r="G75" s="14"/>
      <c r="H75" s="14">
        <v>89500</v>
      </c>
    </row>
    <row r="76" spans="1:8" ht="13.5" customHeight="1">
      <c r="A76" s="34">
        <v>340</v>
      </c>
      <c r="B76" s="12" t="s">
        <v>20</v>
      </c>
      <c r="C76" s="12"/>
      <c r="D76" s="12"/>
      <c r="E76" s="13"/>
      <c r="F76" s="13"/>
      <c r="G76" s="13"/>
      <c r="H76" s="14"/>
    </row>
    <row r="77" spans="1:8" ht="12.75" customHeight="1">
      <c r="A77" s="34"/>
      <c r="B77" s="15" t="s">
        <v>29</v>
      </c>
      <c r="C77" s="15"/>
      <c r="D77" s="15"/>
      <c r="E77" s="14" t="s">
        <v>18</v>
      </c>
      <c r="F77" s="14">
        <v>30</v>
      </c>
      <c r="G77" s="14">
        <v>135</v>
      </c>
      <c r="H77" s="14">
        <f aca="true" t="shared" si="1" ref="H77:H109">F77*G77</f>
        <v>4050</v>
      </c>
    </row>
    <row r="78" spans="1:8" ht="12.75" customHeight="1">
      <c r="A78" s="34"/>
      <c r="B78" s="15" t="s">
        <v>21</v>
      </c>
      <c r="C78" s="15"/>
      <c r="D78" s="15"/>
      <c r="E78" s="14" t="s">
        <v>18</v>
      </c>
      <c r="F78" s="14">
        <v>50</v>
      </c>
      <c r="G78" s="14">
        <v>2</v>
      </c>
      <c r="H78" s="14">
        <f t="shared" si="1"/>
        <v>100</v>
      </c>
    </row>
    <row r="79" spans="1:8" ht="12.75">
      <c r="A79" s="34"/>
      <c r="B79" s="15" t="s">
        <v>26</v>
      </c>
      <c r="C79" s="15"/>
      <c r="D79" s="15"/>
      <c r="E79" s="14" t="s">
        <v>18</v>
      </c>
      <c r="F79" s="14">
        <v>300</v>
      </c>
      <c r="G79" s="14">
        <v>1</v>
      </c>
      <c r="H79" s="14">
        <f t="shared" si="1"/>
        <v>300</v>
      </c>
    </row>
    <row r="80" spans="1:8" ht="12.75">
      <c r="A80" s="34"/>
      <c r="B80" s="16" t="s">
        <v>75</v>
      </c>
      <c r="C80" s="15"/>
      <c r="D80" s="15"/>
      <c r="E80" s="14" t="s">
        <v>18</v>
      </c>
      <c r="F80" s="14">
        <v>10</v>
      </c>
      <c r="G80" s="14">
        <v>50</v>
      </c>
      <c r="H80" s="14">
        <f t="shared" si="1"/>
        <v>500</v>
      </c>
    </row>
    <row r="81" spans="1:8" ht="12.75" customHeight="1">
      <c r="A81" s="34"/>
      <c r="B81" s="15" t="s">
        <v>22</v>
      </c>
      <c r="C81" s="15"/>
      <c r="D81" s="15"/>
      <c r="E81" s="14" t="s">
        <v>18</v>
      </c>
      <c r="F81" s="14">
        <v>14</v>
      </c>
      <c r="G81" s="14">
        <v>140</v>
      </c>
      <c r="H81" s="14">
        <f t="shared" si="1"/>
        <v>1960</v>
      </c>
    </row>
    <row r="82" spans="1:8" ht="12.75">
      <c r="A82" s="34"/>
      <c r="B82" s="15" t="s">
        <v>23</v>
      </c>
      <c r="C82" s="15"/>
      <c r="D82" s="15"/>
      <c r="E82" s="14" t="s">
        <v>18</v>
      </c>
      <c r="F82" s="14">
        <v>10</v>
      </c>
      <c r="G82" s="14">
        <v>5</v>
      </c>
      <c r="H82" s="14">
        <f t="shared" si="1"/>
        <v>50</v>
      </c>
    </row>
    <row r="83" spans="1:8" ht="12.75">
      <c r="A83" s="34"/>
      <c r="B83" s="15" t="s">
        <v>27</v>
      </c>
      <c r="C83" s="15"/>
      <c r="D83" s="15"/>
      <c r="E83" s="14" t="s">
        <v>18</v>
      </c>
      <c r="F83" s="14">
        <v>10</v>
      </c>
      <c r="G83" s="14">
        <v>30</v>
      </c>
      <c r="H83" s="14">
        <f t="shared" si="1"/>
        <v>300</v>
      </c>
    </row>
    <row r="84" spans="1:8" ht="12.75" customHeight="1">
      <c r="A84" s="34"/>
      <c r="B84" s="15" t="s">
        <v>24</v>
      </c>
      <c r="C84" s="15"/>
      <c r="D84" s="15"/>
      <c r="E84" s="14" t="s">
        <v>25</v>
      </c>
      <c r="F84" s="14">
        <v>10</v>
      </c>
      <c r="G84" s="14">
        <v>120</v>
      </c>
      <c r="H84" s="14">
        <f t="shared" si="1"/>
        <v>1200</v>
      </c>
    </row>
    <row r="85" spans="1:8" ht="12.75">
      <c r="A85" s="34"/>
      <c r="B85" s="15" t="s">
        <v>28</v>
      </c>
      <c r="C85" s="15"/>
      <c r="D85" s="15"/>
      <c r="E85" s="14" t="s">
        <v>18</v>
      </c>
      <c r="F85" s="14">
        <v>5</v>
      </c>
      <c r="G85" s="14">
        <v>35</v>
      </c>
      <c r="H85" s="14">
        <f t="shared" si="1"/>
        <v>175</v>
      </c>
    </row>
    <row r="86" spans="1:8" ht="12.75" customHeight="1">
      <c r="A86" s="34"/>
      <c r="B86" s="15" t="s">
        <v>30</v>
      </c>
      <c r="C86" s="15"/>
      <c r="D86" s="15"/>
      <c r="E86" s="14" t="s">
        <v>18</v>
      </c>
      <c r="F86" s="14">
        <v>5</v>
      </c>
      <c r="G86" s="14">
        <v>8</v>
      </c>
      <c r="H86" s="14">
        <f t="shared" si="1"/>
        <v>40</v>
      </c>
    </row>
    <row r="87" spans="1:8" ht="13.5" customHeight="1">
      <c r="A87" s="34"/>
      <c r="B87" s="15" t="s">
        <v>31</v>
      </c>
      <c r="C87" s="15"/>
      <c r="D87" s="15"/>
      <c r="E87" s="14" t="s">
        <v>18</v>
      </c>
      <c r="F87" s="14">
        <v>3</v>
      </c>
      <c r="G87" s="14">
        <v>40</v>
      </c>
      <c r="H87" s="14">
        <f t="shared" si="1"/>
        <v>120</v>
      </c>
    </row>
    <row r="88" spans="1:8" ht="12.75">
      <c r="A88" s="34"/>
      <c r="B88" s="15" t="s">
        <v>32</v>
      </c>
      <c r="C88" s="15"/>
      <c r="D88" s="15"/>
      <c r="E88" s="14" t="s">
        <v>18</v>
      </c>
      <c r="F88" s="14">
        <v>1</v>
      </c>
      <c r="G88" s="14">
        <v>152</v>
      </c>
      <c r="H88" s="14">
        <f t="shared" si="1"/>
        <v>152</v>
      </c>
    </row>
    <row r="89" spans="1:8" ht="12.75">
      <c r="A89" s="34"/>
      <c r="B89" s="15" t="s">
        <v>33</v>
      </c>
      <c r="C89" s="15"/>
      <c r="D89" s="15"/>
      <c r="E89" s="14" t="s">
        <v>18</v>
      </c>
      <c r="F89" s="14">
        <v>14</v>
      </c>
      <c r="G89" s="14">
        <v>40</v>
      </c>
      <c r="H89" s="14">
        <f t="shared" si="1"/>
        <v>560</v>
      </c>
    </row>
    <row r="90" spans="1:8" ht="12.75">
      <c r="A90" s="34"/>
      <c r="B90" s="15" t="s">
        <v>34</v>
      </c>
      <c r="C90" s="15"/>
      <c r="D90" s="15"/>
      <c r="E90" s="14" t="s">
        <v>18</v>
      </c>
      <c r="F90" s="14">
        <v>5</v>
      </c>
      <c r="G90" s="14">
        <v>10</v>
      </c>
      <c r="H90" s="14">
        <f t="shared" si="1"/>
        <v>50</v>
      </c>
    </row>
    <row r="91" spans="1:8" ht="12.75">
      <c r="A91" s="34"/>
      <c r="B91" s="15" t="s">
        <v>35</v>
      </c>
      <c r="C91" s="15"/>
      <c r="D91" s="15"/>
      <c r="E91" s="14" t="s">
        <v>18</v>
      </c>
      <c r="F91" s="14">
        <v>20</v>
      </c>
      <c r="G91" s="14">
        <v>4</v>
      </c>
      <c r="H91" s="14">
        <f t="shared" si="1"/>
        <v>80</v>
      </c>
    </row>
    <row r="92" spans="1:8" ht="12.75">
      <c r="A92" s="34"/>
      <c r="B92" s="15" t="s">
        <v>48</v>
      </c>
      <c r="C92" s="15"/>
      <c r="D92" s="15"/>
      <c r="E92" s="14" t="s">
        <v>36</v>
      </c>
      <c r="F92" s="14">
        <v>5</v>
      </c>
      <c r="G92" s="14">
        <v>12</v>
      </c>
      <c r="H92" s="14">
        <f t="shared" si="1"/>
        <v>60</v>
      </c>
    </row>
    <row r="93" spans="1:8" ht="12.75">
      <c r="A93" s="34"/>
      <c r="B93" s="15" t="s">
        <v>45</v>
      </c>
      <c r="C93" s="15"/>
      <c r="D93" s="15"/>
      <c r="E93" s="14" t="s">
        <v>18</v>
      </c>
      <c r="F93" s="14">
        <v>20</v>
      </c>
      <c r="G93" s="14">
        <v>14</v>
      </c>
      <c r="H93" s="14">
        <f t="shared" si="1"/>
        <v>280</v>
      </c>
    </row>
    <row r="94" spans="1:8" ht="15" customHeight="1">
      <c r="A94" s="34"/>
      <c r="B94" s="18" t="s">
        <v>45</v>
      </c>
      <c r="C94" s="13"/>
      <c r="D94" s="13"/>
      <c r="E94" s="14" t="s">
        <v>18</v>
      </c>
      <c r="F94" s="14">
        <v>31</v>
      </c>
      <c r="G94" s="14">
        <v>15</v>
      </c>
      <c r="H94" s="14">
        <f t="shared" si="1"/>
        <v>465</v>
      </c>
    </row>
    <row r="95" spans="1:8" ht="12.75">
      <c r="A95" s="34"/>
      <c r="B95" s="16" t="s">
        <v>73</v>
      </c>
      <c r="C95" s="16"/>
      <c r="D95" s="16"/>
      <c r="E95" s="14" t="s">
        <v>18</v>
      </c>
      <c r="F95" s="14">
        <v>5</v>
      </c>
      <c r="G95" s="14">
        <v>110</v>
      </c>
      <c r="H95" s="14">
        <f t="shared" si="1"/>
        <v>550</v>
      </c>
    </row>
    <row r="96" spans="1:8" ht="12.75" customHeight="1">
      <c r="A96" s="34"/>
      <c r="B96" s="16" t="s">
        <v>74</v>
      </c>
      <c r="C96" s="16"/>
      <c r="D96" s="16"/>
      <c r="E96" s="14" t="s">
        <v>18</v>
      </c>
      <c r="F96" s="14">
        <v>12</v>
      </c>
      <c r="G96" s="14">
        <v>30</v>
      </c>
      <c r="H96" s="14">
        <f t="shared" si="1"/>
        <v>360</v>
      </c>
    </row>
    <row r="97" spans="1:8" ht="12.75">
      <c r="A97" s="34"/>
      <c r="B97" s="12" t="s">
        <v>38</v>
      </c>
      <c r="C97" s="12"/>
      <c r="D97" s="12"/>
      <c r="E97" s="14"/>
      <c r="F97" s="14"/>
      <c r="G97" s="14"/>
      <c r="H97" s="14"/>
    </row>
    <row r="98" spans="1:8" ht="12.75">
      <c r="A98" s="34"/>
      <c r="B98" s="15" t="s">
        <v>131</v>
      </c>
      <c r="C98" s="15"/>
      <c r="D98" s="15"/>
      <c r="E98" s="14" t="s">
        <v>18</v>
      </c>
      <c r="F98" s="14">
        <v>40</v>
      </c>
      <c r="G98" s="14">
        <v>23.8</v>
      </c>
      <c r="H98" s="14">
        <f t="shared" si="1"/>
        <v>952</v>
      </c>
    </row>
    <row r="99" spans="1:8" ht="12.75">
      <c r="A99" s="34"/>
      <c r="B99" s="15" t="s">
        <v>132</v>
      </c>
      <c r="C99" s="15"/>
      <c r="D99" s="15"/>
      <c r="E99" s="14" t="s">
        <v>133</v>
      </c>
      <c r="F99" s="14">
        <v>10</v>
      </c>
      <c r="G99" s="14">
        <v>40</v>
      </c>
      <c r="H99" s="14">
        <f t="shared" si="1"/>
        <v>400</v>
      </c>
    </row>
    <row r="100" spans="1:8" ht="12.75">
      <c r="A100" s="34"/>
      <c r="B100" s="15" t="s">
        <v>134</v>
      </c>
      <c r="C100" s="15"/>
      <c r="D100" s="15"/>
      <c r="E100" s="14" t="s">
        <v>18</v>
      </c>
      <c r="F100" s="14">
        <v>60</v>
      </c>
      <c r="G100" s="14">
        <v>70</v>
      </c>
      <c r="H100" s="14">
        <f t="shared" si="1"/>
        <v>4200</v>
      </c>
    </row>
    <row r="101" spans="1:8" ht="12.75">
      <c r="A101" s="34"/>
      <c r="B101" s="15" t="s">
        <v>39</v>
      </c>
      <c r="C101" s="15"/>
      <c r="D101" s="15"/>
      <c r="E101" s="14" t="s">
        <v>18</v>
      </c>
      <c r="F101" s="14">
        <v>70</v>
      </c>
      <c r="G101" s="14">
        <v>21</v>
      </c>
      <c r="H101" s="14">
        <f t="shared" si="1"/>
        <v>1470</v>
      </c>
    </row>
    <row r="102" spans="1:8" ht="12.75">
      <c r="A102" s="34"/>
      <c r="B102" s="15" t="s">
        <v>135</v>
      </c>
      <c r="C102" s="15"/>
      <c r="D102" s="15"/>
      <c r="E102" s="14" t="s">
        <v>18</v>
      </c>
      <c r="F102" s="14">
        <v>40</v>
      </c>
      <c r="G102" s="14">
        <v>27.2</v>
      </c>
      <c r="H102" s="14">
        <f t="shared" si="1"/>
        <v>1088</v>
      </c>
    </row>
    <row r="103" spans="1:8" ht="12.75">
      <c r="A103" s="34"/>
      <c r="B103" s="15" t="s">
        <v>40</v>
      </c>
      <c r="C103" s="15"/>
      <c r="D103" s="15"/>
      <c r="E103" s="14" t="s">
        <v>36</v>
      </c>
      <c r="F103" s="14">
        <v>100</v>
      </c>
      <c r="G103" s="14">
        <v>14.4</v>
      </c>
      <c r="H103" s="14">
        <f t="shared" si="1"/>
        <v>1440</v>
      </c>
    </row>
    <row r="104" spans="1:8" ht="12.75">
      <c r="A104" s="34"/>
      <c r="B104" s="15" t="s">
        <v>41</v>
      </c>
      <c r="C104" s="15"/>
      <c r="D104" s="15"/>
      <c r="E104" s="14" t="s">
        <v>49</v>
      </c>
      <c r="F104" s="14">
        <v>40</v>
      </c>
      <c r="G104" s="14">
        <v>20</v>
      </c>
      <c r="H104" s="14">
        <f t="shared" si="1"/>
        <v>800</v>
      </c>
    </row>
    <row r="105" spans="1:8" ht="12.75">
      <c r="A105" s="34"/>
      <c r="B105" s="15" t="s">
        <v>42</v>
      </c>
      <c r="C105" s="15"/>
      <c r="D105" s="15"/>
      <c r="E105" s="14" t="s">
        <v>43</v>
      </c>
      <c r="F105" s="14">
        <v>100</v>
      </c>
      <c r="G105" s="14">
        <v>55</v>
      </c>
      <c r="H105" s="14">
        <f t="shared" si="1"/>
        <v>5500</v>
      </c>
    </row>
    <row r="106" spans="1:8" ht="12.75">
      <c r="A106" s="34"/>
      <c r="B106" s="15" t="s">
        <v>136</v>
      </c>
      <c r="C106" s="15"/>
      <c r="D106" s="15"/>
      <c r="E106" s="14" t="s">
        <v>18</v>
      </c>
      <c r="F106" s="14">
        <v>10</v>
      </c>
      <c r="G106" s="14">
        <v>95</v>
      </c>
      <c r="H106" s="14">
        <f t="shared" si="1"/>
        <v>950</v>
      </c>
    </row>
    <row r="107" spans="1:8" ht="12.75">
      <c r="A107" s="34"/>
      <c r="B107" s="15" t="s">
        <v>137</v>
      </c>
      <c r="C107" s="15"/>
      <c r="D107" s="15"/>
      <c r="E107" s="14" t="s">
        <v>18</v>
      </c>
      <c r="F107" s="14">
        <v>100</v>
      </c>
      <c r="G107" s="14">
        <v>6.1</v>
      </c>
      <c r="H107" s="14">
        <f>F107*G107</f>
        <v>610</v>
      </c>
    </row>
    <row r="108" spans="1:8" ht="12.75">
      <c r="A108" s="34"/>
      <c r="B108" s="15" t="s">
        <v>44</v>
      </c>
      <c r="C108" s="15"/>
      <c r="D108" s="15"/>
      <c r="E108" s="14"/>
      <c r="F108" s="14"/>
      <c r="G108" s="14"/>
      <c r="H108" s="14">
        <v>10212</v>
      </c>
    </row>
    <row r="109" spans="1:8" ht="12.75">
      <c r="A109" s="34"/>
      <c r="B109" s="15" t="s">
        <v>138</v>
      </c>
      <c r="C109" s="15"/>
      <c r="D109" s="15"/>
      <c r="E109" s="14" t="s">
        <v>139</v>
      </c>
      <c r="F109" s="14">
        <v>40</v>
      </c>
      <c r="G109" s="14">
        <v>15</v>
      </c>
      <c r="H109" s="14">
        <f t="shared" si="1"/>
        <v>600</v>
      </c>
    </row>
    <row r="110" spans="1:8" ht="12.75">
      <c r="A110" s="17"/>
      <c r="B110" s="54" t="s">
        <v>125</v>
      </c>
      <c r="C110" s="15"/>
      <c r="D110" s="15"/>
      <c r="E110" s="14"/>
      <c r="F110" s="14"/>
      <c r="G110" s="14"/>
      <c r="H110" s="14">
        <v>39574</v>
      </c>
    </row>
    <row r="111" spans="1:8" ht="12.75">
      <c r="A111" s="34">
        <v>340</v>
      </c>
      <c r="B111" s="16" t="s">
        <v>123</v>
      </c>
      <c r="C111" s="15"/>
      <c r="D111" s="15"/>
      <c r="E111" s="14"/>
      <c r="F111" s="14"/>
      <c r="G111" s="14"/>
      <c r="H111" s="14">
        <v>7000</v>
      </c>
    </row>
    <row r="112" spans="1:8" ht="12.75">
      <c r="A112" s="34"/>
      <c r="B112" s="16" t="s">
        <v>124</v>
      </c>
      <c r="C112" s="15"/>
      <c r="D112" s="15"/>
      <c r="E112" s="14"/>
      <c r="F112" s="14"/>
      <c r="G112" s="14"/>
      <c r="H112" s="14">
        <v>4650</v>
      </c>
    </row>
    <row r="113" spans="1:8" ht="12.75">
      <c r="A113" s="34"/>
      <c r="B113" s="16" t="s">
        <v>125</v>
      </c>
      <c r="C113" s="15"/>
      <c r="D113" s="15"/>
      <c r="E113" s="14"/>
      <c r="F113" s="14"/>
      <c r="G113" s="14"/>
      <c r="H113" s="14">
        <v>11650</v>
      </c>
    </row>
    <row r="114" spans="1:8" ht="12.75">
      <c r="A114" s="13"/>
      <c r="B114" s="13"/>
      <c r="C114" s="13"/>
      <c r="D114" s="13"/>
      <c r="E114" s="13"/>
      <c r="F114" s="13"/>
      <c r="G114" s="13"/>
      <c r="H114" s="14">
        <f>SUM(H113,H110,H75,H70,H23,H19,H16,H9,H7)</f>
        <v>309852</v>
      </c>
    </row>
  </sheetData>
  <sheetProtection/>
  <mergeCells count="29">
    <mergeCell ref="B62:D62"/>
    <mergeCell ref="B63:D63"/>
    <mergeCell ref="A10:A15"/>
    <mergeCell ref="A71:A75"/>
    <mergeCell ref="A111:A113"/>
    <mergeCell ref="A76:A109"/>
    <mergeCell ref="A59:A69"/>
    <mergeCell ref="B50:D50"/>
    <mergeCell ref="B13:D13"/>
    <mergeCell ref="B49:D49"/>
    <mergeCell ref="A35:A55"/>
    <mergeCell ref="A28:A33"/>
    <mergeCell ref="B30:D30"/>
    <mergeCell ref="B22:D22"/>
    <mergeCell ref="B18:D18"/>
    <mergeCell ref="B24:D24"/>
    <mergeCell ref="A16:A19"/>
    <mergeCell ref="A1:H1"/>
    <mergeCell ref="A2:H2"/>
    <mergeCell ref="B6:D6"/>
    <mergeCell ref="B8:D8"/>
    <mergeCell ref="B17:D17"/>
    <mergeCell ref="B10:D11"/>
    <mergeCell ref="A3:H3"/>
    <mergeCell ref="B15:D15"/>
    <mergeCell ref="B14:D14"/>
    <mergeCell ref="B20:D20"/>
    <mergeCell ref="B21:D21"/>
    <mergeCell ref="A20:A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T26" sqref="T26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3" width="7.28125" style="0" customWidth="1"/>
    <col min="4" max="4" width="6.57421875" style="0" customWidth="1"/>
    <col min="5" max="5" width="6.28125" style="0" customWidth="1"/>
    <col min="6" max="6" width="6.140625" style="0" customWidth="1"/>
    <col min="7" max="7" width="7.7109375" style="0" customWidth="1"/>
    <col min="8" max="8" width="6.28125" style="0" customWidth="1"/>
    <col min="9" max="9" width="6.421875" style="0" customWidth="1"/>
    <col min="10" max="10" width="7.28125" style="0" customWidth="1"/>
    <col min="11" max="11" width="6.140625" style="0" customWidth="1"/>
    <col min="12" max="12" width="6.8515625" style="0" customWidth="1"/>
    <col min="13" max="14" width="7.421875" style="0" customWidth="1"/>
    <col min="15" max="15" width="7.57421875" style="0" customWidth="1"/>
    <col min="16" max="17" width="7.421875" style="0" customWidth="1"/>
    <col min="18" max="18" width="9.57421875" style="0" customWidth="1"/>
  </cols>
  <sheetData>
    <row r="1" spans="1:18" ht="12.75">
      <c r="A1" s="42" t="s">
        <v>140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ht="13.5" thickBot="1">
      <c r="A3" s="48" t="s">
        <v>2</v>
      </c>
      <c r="B3" s="3" t="s">
        <v>50</v>
      </c>
      <c r="C3" s="40" t="s">
        <v>51</v>
      </c>
      <c r="D3" s="40" t="s">
        <v>52</v>
      </c>
      <c r="E3" s="40" t="s">
        <v>53</v>
      </c>
      <c r="F3" s="3" t="s">
        <v>54</v>
      </c>
      <c r="G3" s="40" t="s">
        <v>55</v>
      </c>
      <c r="H3" s="40" t="s">
        <v>56</v>
      </c>
      <c r="I3" s="40" t="s">
        <v>57</v>
      </c>
      <c r="J3" s="3" t="s">
        <v>58</v>
      </c>
      <c r="K3" s="40" t="s">
        <v>59</v>
      </c>
      <c r="L3" s="40" t="s">
        <v>60</v>
      </c>
      <c r="M3" s="40" t="s">
        <v>61</v>
      </c>
      <c r="N3" s="3" t="s">
        <v>62</v>
      </c>
      <c r="O3" s="40" t="s">
        <v>63</v>
      </c>
      <c r="P3" s="40" t="s">
        <v>64</v>
      </c>
      <c r="Q3" s="40" t="s">
        <v>65</v>
      </c>
      <c r="R3" s="3" t="s">
        <v>47</v>
      </c>
    </row>
    <row r="4" spans="1:18" ht="13.5" thickBot="1">
      <c r="A4" s="49"/>
      <c r="B4" s="4" t="s">
        <v>66</v>
      </c>
      <c r="C4" s="41"/>
      <c r="D4" s="41"/>
      <c r="E4" s="41"/>
      <c r="F4" s="3" t="s">
        <v>66</v>
      </c>
      <c r="G4" s="41"/>
      <c r="H4" s="41"/>
      <c r="I4" s="41"/>
      <c r="J4" s="3" t="s">
        <v>67</v>
      </c>
      <c r="K4" s="41"/>
      <c r="L4" s="41"/>
      <c r="M4" s="41"/>
      <c r="N4" s="3" t="s">
        <v>66</v>
      </c>
      <c r="O4" s="41"/>
      <c r="P4" s="40"/>
      <c r="Q4" s="41"/>
      <c r="R4" s="3" t="s">
        <v>66</v>
      </c>
    </row>
    <row r="5" spans="1:20" s="2" customFormat="1" ht="12.75">
      <c r="A5" s="23">
        <v>212</v>
      </c>
      <c r="B5" s="7">
        <f aca="true" t="shared" si="0" ref="B5:B12">SUM(C5:E5)</f>
        <v>5100</v>
      </c>
      <c r="C5" s="24">
        <v>2100</v>
      </c>
      <c r="D5" s="24"/>
      <c r="E5" s="24">
        <v>3000</v>
      </c>
      <c r="F5" s="24">
        <f aca="true" t="shared" si="1" ref="F5:F12">SUM(G5:I5)</f>
        <v>1300</v>
      </c>
      <c r="G5" s="24"/>
      <c r="H5" s="24">
        <v>1300</v>
      </c>
      <c r="I5" s="24"/>
      <c r="J5" s="24">
        <f aca="true" t="shared" si="2" ref="J5:J12">SUM(K5:M5)</f>
        <v>1600</v>
      </c>
      <c r="K5" s="24" t="s">
        <v>68</v>
      </c>
      <c r="L5" s="24"/>
      <c r="M5" s="24">
        <v>1600</v>
      </c>
      <c r="N5" s="24">
        <f aca="true" t="shared" si="3" ref="N5:N12">SUM(O5:Q5)</f>
        <v>0</v>
      </c>
      <c r="O5" s="25"/>
      <c r="P5" s="26"/>
      <c r="Q5" s="24"/>
      <c r="R5" s="27">
        <f aca="true" t="shared" si="4" ref="R5:R12">SUM(B5,F5,J5,N5)</f>
        <v>8000</v>
      </c>
      <c r="T5" s="19"/>
    </row>
    <row r="6" spans="1:20" s="2" customFormat="1" ht="12.75">
      <c r="A6" s="6">
        <v>221</v>
      </c>
      <c r="B6" s="7">
        <f t="shared" si="0"/>
        <v>9000</v>
      </c>
      <c r="C6" s="8">
        <v>3000</v>
      </c>
      <c r="D6" s="8">
        <v>3000</v>
      </c>
      <c r="E6" s="8">
        <v>3000</v>
      </c>
      <c r="F6" s="7">
        <f t="shared" si="1"/>
        <v>9000</v>
      </c>
      <c r="G6" s="8">
        <v>3000</v>
      </c>
      <c r="H6" s="8">
        <v>3000</v>
      </c>
      <c r="I6" s="8">
        <v>3000</v>
      </c>
      <c r="J6" s="7">
        <f t="shared" si="2"/>
        <v>9000</v>
      </c>
      <c r="K6" s="8">
        <v>3000</v>
      </c>
      <c r="L6" s="8">
        <v>3000</v>
      </c>
      <c r="M6" s="8">
        <v>3000</v>
      </c>
      <c r="N6" s="7">
        <f t="shared" si="3"/>
        <v>9000</v>
      </c>
      <c r="O6" s="8">
        <v>3000</v>
      </c>
      <c r="P6" s="8">
        <v>3000</v>
      </c>
      <c r="Q6" s="8">
        <v>3000</v>
      </c>
      <c r="R6" s="9">
        <f t="shared" si="4"/>
        <v>36000</v>
      </c>
      <c r="S6" s="28"/>
      <c r="T6" s="19"/>
    </row>
    <row r="7" spans="1:20" s="2" customFormat="1" ht="12.75">
      <c r="A7" s="6">
        <v>222</v>
      </c>
      <c r="B7" s="7">
        <f t="shared" si="0"/>
        <v>4800</v>
      </c>
      <c r="C7" s="8">
        <v>3200</v>
      </c>
      <c r="D7" s="7"/>
      <c r="E7" s="7">
        <v>1600</v>
      </c>
      <c r="F7" s="7">
        <f t="shared" si="1"/>
        <v>3200</v>
      </c>
      <c r="G7" s="8"/>
      <c r="H7" s="8">
        <v>1600</v>
      </c>
      <c r="I7" s="7">
        <v>1600</v>
      </c>
      <c r="J7" s="7">
        <f t="shared" si="2"/>
        <v>1600</v>
      </c>
      <c r="K7" s="8"/>
      <c r="L7" s="7"/>
      <c r="M7" s="7">
        <v>1600</v>
      </c>
      <c r="N7" s="7">
        <f t="shared" si="3"/>
        <v>4000</v>
      </c>
      <c r="O7" s="8">
        <v>2400</v>
      </c>
      <c r="P7" s="7">
        <v>1600</v>
      </c>
      <c r="Q7" s="7"/>
      <c r="R7" s="9">
        <f t="shared" si="4"/>
        <v>13600</v>
      </c>
      <c r="T7" s="19"/>
    </row>
    <row r="8" spans="1:20" s="2" customFormat="1" ht="12.75">
      <c r="A8" s="6">
        <v>225</v>
      </c>
      <c r="B8" s="7">
        <f t="shared" si="0"/>
        <v>26100</v>
      </c>
      <c r="C8" s="7">
        <v>300</v>
      </c>
      <c r="D8" s="7">
        <v>25200</v>
      </c>
      <c r="E8" s="7">
        <v>600</v>
      </c>
      <c r="F8" s="7">
        <f t="shared" si="1"/>
        <v>3300</v>
      </c>
      <c r="G8" s="7">
        <v>2000</v>
      </c>
      <c r="H8" s="7">
        <v>1000</v>
      </c>
      <c r="I8" s="7">
        <v>300</v>
      </c>
      <c r="J8" s="7">
        <f t="shared" si="2"/>
        <v>900</v>
      </c>
      <c r="K8" s="7"/>
      <c r="L8" s="7">
        <v>300</v>
      </c>
      <c r="M8" s="7">
        <v>600</v>
      </c>
      <c r="N8" s="7">
        <f t="shared" si="3"/>
        <v>3100</v>
      </c>
      <c r="O8" s="7">
        <v>1000</v>
      </c>
      <c r="P8" s="7">
        <v>1200</v>
      </c>
      <c r="Q8" s="7">
        <v>900</v>
      </c>
      <c r="R8" s="9">
        <f t="shared" si="4"/>
        <v>33400</v>
      </c>
      <c r="T8" s="19"/>
    </row>
    <row r="9" spans="1:20" s="2" customFormat="1" ht="12.75">
      <c r="A9" s="6">
        <v>226</v>
      </c>
      <c r="B9" s="7">
        <f t="shared" si="0"/>
        <v>10096</v>
      </c>
      <c r="C9" s="8">
        <v>96</v>
      </c>
      <c r="D9" s="7">
        <v>10000</v>
      </c>
      <c r="E9" s="7"/>
      <c r="F9" s="7">
        <f t="shared" si="1"/>
        <v>8964</v>
      </c>
      <c r="G9" s="8"/>
      <c r="H9" s="7">
        <v>7964</v>
      </c>
      <c r="I9" s="7">
        <v>1000</v>
      </c>
      <c r="J9" s="7">
        <f t="shared" si="2"/>
        <v>39568</v>
      </c>
      <c r="K9" s="8">
        <v>37468</v>
      </c>
      <c r="L9" s="7"/>
      <c r="M9" s="7">
        <v>2100</v>
      </c>
      <c r="N9" s="7">
        <f t="shared" si="3"/>
        <v>6000</v>
      </c>
      <c r="O9" s="8"/>
      <c r="P9" s="7">
        <v>6000</v>
      </c>
      <c r="Q9" s="7"/>
      <c r="R9" s="9">
        <f t="shared" si="4"/>
        <v>64628</v>
      </c>
      <c r="T9" s="19"/>
    </row>
    <row r="10" spans="1:20" s="2" customFormat="1" ht="12.75">
      <c r="A10" s="6">
        <v>290</v>
      </c>
      <c r="B10" s="7">
        <f t="shared" si="0"/>
        <v>2400</v>
      </c>
      <c r="C10" s="8">
        <v>300</v>
      </c>
      <c r="D10" s="7">
        <v>1200</v>
      </c>
      <c r="E10" s="7">
        <v>900</v>
      </c>
      <c r="F10" s="7">
        <f t="shared" si="1"/>
        <v>2900</v>
      </c>
      <c r="G10" s="8"/>
      <c r="H10" s="7">
        <v>1900</v>
      </c>
      <c r="I10" s="7">
        <v>1000</v>
      </c>
      <c r="J10" s="7">
        <f t="shared" si="2"/>
        <v>2700</v>
      </c>
      <c r="K10" s="8"/>
      <c r="L10" s="7"/>
      <c r="M10" s="7">
        <v>2700</v>
      </c>
      <c r="N10" s="7">
        <f t="shared" si="3"/>
        <v>5500</v>
      </c>
      <c r="O10" s="8"/>
      <c r="P10" s="7">
        <v>2500</v>
      </c>
      <c r="Q10" s="7">
        <v>3000</v>
      </c>
      <c r="R10" s="9">
        <f t="shared" si="4"/>
        <v>13500</v>
      </c>
      <c r="T10" s="19"/>
    </row>
    <row r="11" spans="1:20" s="2" customFormat="1" ht="12.75">
      <c r="A11" s="6">
        <v>310</v>
      </c>
      <c r="B11" s="7">
        <f t="shared" si="0"/>
        <v>74500</v>
      </c>
      <c r="C11" s="8"/>
      <c r="D11" s="7">
        <v>74500</v>
      </c>
      <c r="E11" s="7"/>
      <c r="F11" s="7">
        <f t="shared" si="1"/>
        <v>15000</v>
      </c>
      <c r="G11" s="8">
        <v>15000</v>
      </c>
      <c r="H11" s="7"/>
      <c r="I11" s="7"/>
      <c r="J11" s="7">
        <f t="shared" si="2"/>
        <v>0</v>
      </c>
      <c r="K11" s="29"/>
      <c r="L11" s="7"/>
      <c r="M11" s="7"/>
      <c r="N11" s="7">
        <f t="shared" si="3"/>
        <v>0</v>
      </c>
      <c r="O11" s="8"/>
      <c r="P11" s="7"/>
      <c r="Q11" s="7"/>
      <c r="R11" s="9">
        <f t="shared" si="4"/>
        <v>89500</v>
      </c>
      <c r="T11" s="19"/>
    </row>
    <row r="12" spans="1:20" s="2" customFormat="1" ht="12.75">
      <c r="A12" s="6">
        <v>340</v>
      </c>
      <c r="B12" s="7">
        <f t="shared" si="0"/>
        <v>12000</v>
      </c>
      <c r="C12" s="8">
        <v>5000</v>
      </c>
      <c r="D12" s="7">
        <v>5000</v>
      </c>
      <c r="E12" s="7">
        <v>2000</v>
      </c>
      <c r="F12" s="7">
        <f t="shared" si="1"/>
        <v>18200</v>
      </c>
      <c r="G12" s="8">
        <v>2700</v>
      </c>
      <c r="H12" s="7">
        <v>14000</v>
      </c>
      <c r="I12" s="7">
        <v>1500</v>
      </c>
      <c r="J12" s="7">
        <f t="shared" si="2"/>
        <v>12574</v>
      </c>
      <c r="K12" s="8">
        <v>974</v>
      </c>
      <c r="L12" s="7">
        <v>5000</v>
      </c>
      <c r="M12" s="7">
        <v>6600</v>
      </c>
      <c r="N12" s="7">
        <f t="shared" si="3"/>
        <v>8450</v>
      </c>
      <c r="O12" s="8">
        <v>2200</v>
      </c>
      <c r="P12" s="7">
        <v>3000</v>
      </c>
      <c r="Q12" s="7">
        <v>3250</v>
      </c>
      <c r="R12" s="9">
        <f t="shared" si="4"/>
        <v>51224</v>
      </c>
      <c r="S12" s="28"/>
      <c r="T12" s="19"/>
    </row>
    <row r="13" spans="1:18" s="2" customFormat="1" ht="12.75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10">
        <f>SUM(R5:R12)</f>
        <v>309852</v>
      </c>
    </row>
    <row r="16" spans="15:18" ht="12.75">
      <c r="O16" s="1"/>
      <c r="R16" s="5"/>
    </row>
    <row r="17" spans="1:18" ht="12.75">
      <c r="A17" s="39" t="s">
        <v>70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"/>
      <c r="R17" s="2"/>
    </row>
    <row r="18" ht="12.75">
      <c r="O18" s="1"/>
    </row>
    <row r="19" ht="12.75">
      <c r="O19" s="1"/>
    </row>
    <row r="20" ht="12.75">
      <c r="O20" s="1"/>
    </row>
    <row r="21" ht="12.75">
      <c r="O21" s="1"/>
    </row>
    <row r="22" ht="12.75">
      <c r="L22" s="1"/>
    </row>
  </sheetData>
  <sheetProtection/>
  <mergeCells count="16">
    <mergeCell ref="A1:R2"/>
    <mergeCell ref="A3:A4"/>
    <mergeCell ref="C3:C4"/>
    <mergeCell ref="D3:D4"/>
    <mergeCell ref="E3:E4"/>
    <mergeCell ref="G3:G4"/>
    <mergeCell ref="H3:H4"/>
    <mergeCell ref="I3:I4"/>
    <mergeCell ref="K3:K4"/>
    <mergeCell ref="L3:L4"/>
    <mergeCell ref="A13:Q13"/>
    <mergeCell ref="A17:N17"/>
    <mergeCell ref="M3:M4"/>
    <mergeCell ref="O3:O4"/>
    <mergeCell ref="P3:P4"/>
    <mergeCell ref="Q3:Q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Махов_В_В</cp:lastModifiedBy>
  <cp:lastPrinted>2012-12-25T00:32:06Z</cp:lastPrinted>
  <dcterms:created xsi:type="dcterms:W3CDTF">1996-10-08T23:32:33Z</dcterms:created>
  <dcterms:modified xsi:type="dcterms:W3CDTF">2013-11-29T03:55:54Z</dcterms:modified>
  <cp:category/>
  <cp:version/>
  <cp:contentType/>
  <cp:contentStatus/>
</cp:coreProperties>
</file>